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<sst xmlns="http://schemas.openxmlformats.org/spreadsheetml/2006/main" count="110" uniqueCount="110">
  <si>
    <t xml:space="preserve"/>
  </si>
  <si>
    <t xml:space="preserve">QAC011</t>
  </si>
  <si>
    <t xml:space="preserve">m²</t>
  </si>
  <si>
    <t xml:space="preserve">Coberta plana transitable, ventilada, amb enrajolat fix. Impermeabilització amb làmines de poliolefines.</t>
  </si>
  <si>
    <r>
      <rPr>
        <sz val="8.25"/>
        <color rgb="FF000000"/>
        <rFont val="Arial"/>
        <family val="2"/>
      </rPr>
      <t xml:space="preserve">Coberta plana transitable, ventilada, amb enrajolat fix, tipus convencional, pendent del 1% al 5%, per a tràfic de vianants privat. FORMACIÓ DE PENDENTS: tauler ceràmic buit encadellat de 80x25x3,5 cm amb capa de regularització de morter de ciment, industrial, M-5, de 3 cm d'espessor, acabat remolinat, sobre envans alleugerits de maó ceràmic buit de 29x14x9 cm, rebut amb morter de ciment, industrial, M-5, disposats cada 80 cm i amb 30 cm d'altura mitja, rematats superiorment amb mestres de morter de ciment, industrial, M-5; AÏLLAMENT TÈRMIC: feltre aïllant de llana mineral; IMPERMEABILITZACIÓ: tipus monocapa, adherida, formada per una làmina impermeabilitzant flexible de polietilè, amb ambdues cares revestides de geotèxtil no teixit, Schlüter-KERDI 200 "SCHLÜTER-SYSTEMS", de 0,2 mm d'espessor, fixada al suport en tota la seva superfície mitjançant adhesiu cimentós d'enduriment normal C1, junts amb banda de segellat Schlüter-KERDI-KEBA 100/125 fixada amb adhesiu bicomponent Schlüter-KERDI-COLL-L, i cavalcaments fixats amb adhesiu bicomponent Schlüter-KERDI-COLL-L; CAPA DE PROTECCIÓ: paviment de rajoles ceràmiques de gres rústic, 20x20 cm col·locades en capa fina amb adhesiu cimentós d'enduriment normal, C1 sense cap característica addicional, color gris, sobre una capa de regularització de morter de ciment, industrial, M-5, de 4 cm d'espessor, rejuntades amb morter de junts cimentós millorat, amb absorció d'aigua reduïda i resistència elevada a l'abrasió tipus CG 2 W A, color blanc, per junts de 2 a 15 mm. Inclús creuetes de PVC. El preu no inclou l'execució i el segellat dels junts ni l'execució d'acabats en les trobades amb paraments i desaigües.</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</si>
  <si>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</si>
  <si>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</si>
  <si>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</si>
  <si>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</si>
  <si>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</si>
  <si>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</si>
  <si>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</si>
  <si>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mt04lcc010c</t>
  </si>
  <si>
    <t xml:space="preserve">U</t>
  </si>
  <si>
    <t xml:space="preserve">Maó ceràmic buit (totxana), per revestir, 29x14x9 cm, per a ús en fàbrica protegida (peça P), densitat 805 kg/m³, segons UNE-EN 771-1.</t>
  </si>
  <si>
    <t xml:space="preserve">mt08aaa010a</t>
  </si>
  <si>
    <t xml:space="preserve">m³</t>
  </si>
  <si>
    <t xml:space="preserve">Aigua.</t>
  </si>
  <si>
    <t xml:space="preserve">mt09mif010ca</t>
  </si>
  <si>
    <t xml:space="preserve">t</t>
  </si>
  <si>
    <t xml:space="preserve">Morter industrial per a obra de paleta, de ciment, color gris, categoria M-5 (resistència a compressió 5 N/mm²), subministrat en sacs, segons UNE-EN 998-2.</t>
  </si>
  <si>
    <t xml:space="preserve">mt16pea020b</t>
  </si>
  <si>
    <t xml:space="preserve">m²</t>
  </si>
  <si>
    <t xml:space="preserve">Panell rígid de poliestirè expandit, segons UNE-EN 13163, mecanitzat lateral recte, de 20 mm d'espessor, resistència tèrmica 0,55 m²K/W, conductivitat tèrmica 0,036 W/(mK), per junta de dilatació.</t>
  </si>
  <si>
    <t xml:space="preserve">mt16lra040a</t>
  </si>
  <si>
    <t xml:space="preserve">m²</t>
  </si>
  <si>
    <t xml:space="preserve">Feltre aïllant de llana mineral, segons UNE-EN 13162, revestit per una de les seves cares amb un complex de paper kraft amb polietilè que actua com a barrera de vapor, de 80 mm d'espessor, resistència tèrmica 2 m²K/W, conductivitat tèrmica 0,042 W/(mK), Euroclasse F de reacció al foc segons UNE-EN 13501-1.</t>
  </si>
  <si>
    <t xml:space="preserve">mt04lvg020c</t>
  </si>
  <si>
    <t xml:space="preserve">U</t>
  </si>
  <si>
    <t xml:space="preserve">Tauler ceràmic buit encadellat, per revestir, 80x25x3 cm, amb les testes rectes, segons UNE 67041.</t>
  </si>
  <si>
    <t xml:space="preserve">mt09mcr021g</t>
  </si>
  <si>
    <t xml:space="preserve">kg</t>
  </si>
  <si>
    <t xml:space="preserve">Adhesiu cimentós d'enduriment normal, C1, segons UNE-EN 12004, color gris.</t>
  </si>
  <si>
    <t xml:space="preserve">mt15res010a</t>
  </si>
  <si>
    <t xml:space="preserve">m²</t>
  </si>
  <si>
    <t xml:space="preserve">Làmina impermeabilitzant flexible de polietilè, amb ambdues cares revestides de geotèxtil no teixit, Schlüter-KERDI 200 "SCHLÜTER-SYSTEMS", de 0,2 mm d'espessor, subministrada en rotllos de 30 m de longitud.</t>
  </si>
  <si>
    <t xml:space="preserve">mt15res060d</t>
  </si>
  <si>
    <t xml:space="preserve">kg</t>
  </si>
  <si>
    <t xml:space="preserve">Adhesiu bicomponent, Schlüter-KERDI-COLL-L "SCHLÜTER-SYSTEMS", a base d'una dispersió acrílica sense dissolvents i pols de ciment, per la closa de juntes.</t>
  </si>
  <si>
    <t xml:space="preserve">mt15res020ob</t>
  </si>
  <si>
    <t xml:space="preserve">m</t>
  </si>
  <si>
    <t xml:space="preserve">Banda de segellat, Schlüter-KERDI-KEBA 100/125 "SCHLÜTER-SYSTEMS", de 125 mm d'amplada i 0,1 mm de gruix, per a làmina impermeabilitzant flexible de polietilè, amb ambdues cares revestides de geotèxtil no teixit, subministrada en rotllos de 30 m de longitud.</t>
  </si>
  <si>
    <t xml:space="preserve">mt18bcr010he800</t>
  </si>
  <si>
    <t xml:space="preserve">m²</t>
  </si>
  <si>
    <t xml:space="preserve">Rajola ceràmica de gres rústic, 20x20 cm, 8,00€/m², capacitat d'absorció d'aigua 3%&lt;=E&lt;6%, grup AII, segons UNE-EN 14411, resistència al lliscament Rd&gt;45 segons UNE 41901 EX, lliscabilitat classe 3 segons CTE.</t>
  </si>
  <si>
    <t xml:space="preserve">mt18acc050b</t>
  </si>
  <si>
    <t xml:space="preserve">U</t>
  </si>
  <si>
    <t xml:space="preserve">Creuetes de PVC per a separació entre 3 i 15 mm.</t>
  </si>
  <si>
    <t xml:space="preserve">mt18rcr010a300</t>
  </si>
  <si>
    <t xml:space="preserve">m</t>
  </si>
  <si>
    <t xml:space="preserve">Entornpeu ceràmic de gres rústic, de 7 cm d'amplada, 3,00€/m.</t>
  </si>
  <si>
    <t xml:space="preserve">mt09mcp020fE</t>
  </si>
  <si>
    <t xml:space="preserve">kg</t>
  </si>
  <si>
    <t xml:space="preserve">Morter de junts cimentós millorat, amb absorció d'aigua reduïda i resistència elevada a l'abrasió, tipus CG2 W A, segons UNE-EN 13888, color blanc, per junts de 2 a 15 mm, a base de ciment d'alta resistència, quars, additius especials, pigments i resines sintètiques, per a rejuntat de tot tipus de peces ceràmiques.</t>
  </si>
  <si>
    <t xml:space="preserve">Subtotal materials:</t>
  </si>
  <si>
    <t xml:space="preserve">Mà d'obra</t>
  </si>
  <si>
    <t xml:space="preserve">mo020</t>
  </si>
  <si>
    <t xml:space="preserve">h</t>
  </si>
  <si>
    <t xml:space="preserve">Oficial 1ª construcció.</t>
  </si>
  <si>
    <t xml:space="preserve">mo113</t>
  </si>
  <si>
    <t xml:space="preserve">h</t>
  </si>
  <si>
    <t xml:space="preserve">Peó ordinari construcció.</t>
  </si>
  <si>
    <t xml:space="preserve">mo029</t>
  </si>
  <si>
    <t xml:space="preserve">h</t>
  </si>
  <si>
    <t xml:space="preserve">Oficial 1ª aplicador de làmines impermeabilitzants.</t>
  </si>
  <si>
    <t xml:space="preserve">mo067</t>
  </si>
  <si>
    <t xml:space="preserve">h</t>
  </si>
  <si>
    <t xml:space="preserve">Ajudant aplicador de làmines impermeabilitzants.</t>
  </si>
  <si>
    <t xml:space="preserve">mo054</t>
  </si>
  <si>
    <t xml:space="preserve">h</t>
  </si>
  <si>
    <t xml:space="preserve">Oficial 1ª muntador d'aïllaments.</t>
  </si>
  <si>
    <t xml:space="preserve">mo101</t>
  </si>
  <si>
    <t xml:space="preserve">h</t>
  </si>
  <si>
    <t xml:space="preserve">Ajudant muntador d'aïllaments.</t>
  </si>
  <si>
    <t xml:space="preserve">mo023</t>
  </si>
  <si>
    <t xml:space="preserve">h</t>
  </si>
  <si>
    <t xml:space="preserve">Oficial 1ª enrajolador.</t>
  </si>
  <si>
    <t xml:space="preserve">mo061</t>
  </si>
  <si>
    <t xml:space="preserve">h</t>
  </si>
  <si>
    <t xml:space="preserve">Ajudant enrajolador.</t>
  </si>
  <si>
    <t xml:space="preserve">Subtotal mà d'obra:</t>
  </si>
  <si>
    <t xml:space="preserve">Costos directes complementaris</t>
  </si>
  <si>
    <t xml:space="preserve">%</t>
  </si>
  <si>
    <t xml:space="preserve">Costos directes complementaris</t>
  </si>
  <si>
    <t xml:space="preserve">Cost de manteniment decennal: 44,02€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</si>
  <si>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</si>
  <si>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Referència norma UNE i Títol de la norma transposició de norma harmonitzada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</si>
  <si>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</si>
  <si>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</si>
  <si>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</si>
  <si>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UNE-EN 771-1:2011/A1:2016</t>
  </si>
  <si>
    <t xml:space="preserve">2+/4</t>
  </si>
  <si>
    <t xml:space="preserve">Especificaciones de piezas para fábrica de albañilería. Parte 1: Piezas de arcilla cocida</t>
  </si>
  <si>
    <t xml:space="preserve">UNE-EN 998-2:2012</t>
  </si>
  <si>
    <t xml:space="preserve">2+/4</t>
  </si>
  <si>
    <t xml:space="preserve">Especificaciones de los morteros para albañilería. Parte 2: Morteros para albañilería</t>
  </si>
  <si>
    <t xml:space="preserve">UNE-EN 13163:2013/A1:2015</t>
  </si>
  <si>
    <t xml:space="preserve">1/3/4</t>
  </si>
  <si>
    <t xml:space="preserve">Productos aislantes térmicos para aplicaciones en la edificación. Productos manufacturados de poliestireno expandido (EPS). Especificación.</t>
  </si>
  <si>
    <t xml:space="preserve">UNE-EN 13162:2013/A1:2015</t>
  </si>
  <si>
    <t xml:space="preserve">1/3/4</t>
  </si>
  <si>
    <t xml:space="preserve">Productos aislantes térmicos para aplicaciones en la edificación. Productos manufacturados de lana mineral (MW). Especificación.</t>
  </si>
  <si>
    <t xml:space="preserve">UNE-EN 12004:2008/A1:2012</t>
  </si>
  <si>
    <t xml:space="preserve">Adhesivos para baldosas cerámicas. Requisitos, evaluación de la conformidad, clasificación y designación.</t>
  </si>
  <si>
    <t xml:space="preserve">UNE-EN 14411:2013</t>
  </si>
  <si>
    <t xml:space="preserve">3/4</t>
  </si>
  <si>
    <t xml:space="preserve">Baldosas  cerámicas.  Definiciones,  clasificación, características,  evaluación  de  la  conformidad  y marcado.</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</si>
  <si>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 i inici del període de coexistència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</si>
  <si>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del període de coexistència / entrada en vigor marcat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</si>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</sst>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6.29" customWidth="1"/>
    <col min="3" max="3" width="1.36" customWidth="1"/>
    <col min="4" max="4" width="6.63" customWidth="1"/>
    <col min="5" max="5" width="71.74" customWidth="1"/>
    <col min="6" max="6" width="1.02" customWidth="1"/>
    <col min="7" max="7" width="10.71" customWidth="1"/>
    <col min="8" max="8" width="2.55" customWidth="1"/>
    <col min="9" max="9" width="10.71"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139.50" thickBot="1" customHeight="1">
      <c r="A5" s="5" t="s">
        <v>4</v>
      </c>
      <c r="B5" s="5"/>
      <c r="C5" s="5"/>
      <c r="D5" s="5"/>
      <c r="E5" s="5"/>
      <c r="F5" s="5"/>
      <c r="G5" s="5"/>
      <c r="H5" s="5"/>
      <c r="I5" s="5"/>
      <c r="J5" s="5"/>
    </row>
    <row r="8" spans="1:10" ht="24.00" thickBot="1" customHeight="1">
      <c r="A8" s="6" t="s">
        <v>5</v>
      </c>
      <c r="B8" s="6"/>
      <c r="C8" s="6"/>
      <c r="D8" s="6" t="s">
        <v>6</v>
      </c>
      <c r="E8" s="6" t="s">
        <v>7</v>
      </c>
      <c r="F8" s="6"/>
      <c r="G8" s="7" t="s">
        <v>8</v>
      </c>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
      <c r="D10" s="10" t="s">
        <v>13</v>
      </c>
      <c r="E10" s="1" t="s">
        <v>14</v>
      </c>
      <c r="F10" s="1"/>
      <c r="G10" s="11">
        <v>8</v>
      </c>
      <c r="H10" s="11"/>
      <c r="I10" s="12">
        <v>0.16</v>
      </c>
      <c r="J10" s="12">
        <f ca="1">ROUND(INDIRECT(ADDRESS(ROW()+(0), COLUMN()+(-3), 1))*INDIRECT(ADDRESS(ROW()+(0), COLUMN()+(-1), 1)), 2)</f>
        <v>1.28</v>
      </c>
    </row>
    <row r="11" spans="1:10" ht="13.50" thickBot="1" customHeight="1">
      <c r="A11" s="1" t="s">
        <v>15</v>
      </c>
      <c r="B11" s="1"/>
      <c r="C11" s="1"/>
      <c r="D11" s="10" t="s">
        <v>16</v>
      </c>
      <c r="E11" s="1" t="s">
        <v>17</v>
      </c>
      <c r="F11" s="1"/>
      <c r="G11" s="11">
        <v>0.03</v>
      </c>
      <c r="H11" s="11"/>
      <c r="I11" s="12">
        <v>1.5</v>
      </c>
      <c r="J11" s="12">
        <f ca="1">ROUND(INDIRECT(ADDRESS(ROW()+(0), COLUMN()+(-3), 1))*INDIRECT(ADDRESS(ROW()+(0), COLUMN()+(-1), 1)), 2)</f>
        <v>0.05</v>
      </c>
    </row>
    <row r="12" spans="1:10" ht="24.00" thickBot="1" customHeight="1">
      <c r="A12" s="1" t="s">
        <v>18</v>
      </c>
      <c r="B12" s="1"/>
      <c r="C12" s="1"/>
      <c r="D12" s="10" t="s">
        <v>19</v>
      </c>
      <c r="E12" s="1" t="s">
        <v>20</v>
      </c>
      <c r="F12" s="1"/>
      <c r="G12" s="11">
        <v>0.16</v>
      </c>
      <c r="H12" s="11"/>
      <c r="I12" s="12">
        <v>33.86</v>
      </c>
      <c r="J12" s="12">
        <f ca="1">ROUND(INDIRECT(ADDRESS(ROW()+(0), COLUMN()+(-3), 1))*INDIRECT(ADDRESS(ROW()+(0), COLUMN()+(-1), 1)), 2)</f>
        <v>5.42</v>
      </c>
    </row>
    <row r="13" spans="1:10" ht="34.50" thickBot="1" customHeight="1">
      <c r="A13" s="1" t="s">
        <v>21</v>
      </c>
      <c r="B13" s="1"/>
      <c r="C13" s="1"/>
      <c r="D13" s="10" t="s">
        <v>22</v>
      </c>
      <c r="E13" s="1" t="s">
        <v>23</v>
      </c>
      <c r="F13" s="1"/>
      <c r="G13" s="11">
        <v>0.01</v>
      </c>
      <c r="H13" s="11"/>
      <c r="I13" s="12">
        <v>1.34</v>
      </c>
      <c r="J13" s="12">
        <f ca="1">ROUND(INDIRECT(ADDRESS(ROW()+(0), COLUMN()+(-3), 1))*INDIRECT(ADDRESS(ROW()+(0), COLUMN()+(-1), 1)), 2)</f>
        <v>0.01</v>
      </c>
    </row>
    <row r="14" spans="1:10" ht="45.00" thickBot="1" customHeight="1">
      <c r="A14" s="1" t="s">
        <v>24</v>
      </c>
      <c r="B14" s="1"/>
      <c r="C14" s="1"/>
      <c r="D14" s="10" t="s">
        <v>25</v>
      </c>
      <c r="E14" s="1" t="s">
        <v>26</v>
      </c>
      <c r="F14" s="1"/>
      <c r="G14" s="11">
        <v>1.2</v>
      </c>
      <c r="H14" s="11"/>
      <c r="I14" s="12">
        <v>5.41</v>
      </c>
      <c r="J14" s="12">
        <f ca="1">ROUND(INDIRECT(ADDRESS(ROW()+(0), COLUMN()+(-3), 1))*INDIRECT(ADDRESS(ROW()+(0), COLUMN()+(-1), 1)), 2)</f>
        <v>6.49</v>
      </c>
    </row>
    <row r="15" spans="1:10" ht="24.00" thickBot="1" customHeight="1">
      <c r="A15" s="1" t="s">
        <v>27</v>
      </c>
      <c r="B15" s="1"/>
      <c r="C15" s="1"/>
      <c r="D15" s="10" t="s">
        <v>28</v>
      </c>
      <c r="E15" s="1" t="s">
        <v>29</v>
      </c>
      <c r="F15" s="1"/>
      <c r="G15" s="11">
        <v>5</v>
      </c>
      <c r="H15" s="11"/>
      <c r="I15" s="12">
        <v>0.39</v>
      </c>
      <c r="J15" s="12">
        <f ca="1">ROUND(INDIRECT(ADDRESS(ROW()+(0), COLUMN()+(-3), 1))*INDIRECT(ADDRESS(ROW()+(0), COLUMN()+(-1), 1)), 2)</f>
        <v>1.95</v>
      </c>
    </row>
    <row r="16" spans="1:10" ht="13.50" thickBot="1" customHeight="1">
      <c r="A16" s="1" t="s">
        <v>30</v>
      </c>
      <c r="B16" s="1"/>
      <c r="C16" s="1"/>
      <c r="D16" s="10" t="s">
        <v>31</v>
      </c>
      <c r="E16" s="1" t="s">
        <v>32</v>
      </c>
      <c r="F16" s="1"/>
      <c r="G16" s="11">
        <v>8</v>
      </c>
      <c r="H16" s="11"/>
      <c r="I16" s="12">
        <v>0.35</v>
      </c>
      <c r="J16" s="12">
        <f ca="1">ROUND(INDIRECT(ADDRESS(ROW()+(0), COLUMN()+(-3), 1))*INDIRECT(ADDRESS(ROW()+(0), COLUMN()+(-1), 1)), 2)</f>
        <v>2.8</v>
      </c>
    </row>
    <row r="17" spans="1:10" ht="34.50" thickBot="1" customHeight="1">
      <c r="A17" s="1" t="s">
        <v>33</v>
      </c>
      <c r="B17" s="1"/>
      <c r="C17" s="1"/>
      <c r="D17" s="10" t="s">
        <v>34</v>
      </c>
      <c r="E17" s="1" t="s">
        <v>35</v>
      </c>
      <c r="F17" s="1"/>
      <c r="G17" s="11">
        <v>1.1</v>
      </c>
      <c r="H17" s="11"/>
      <c r="I17" s="12">
        <v>16.52</v>
      </c>
      <c r="J17" s="12">
        <f ca="1">ROUND(INDIRECT(ADDRESS(ROW()+(0), COLUMN()+(-3), 1))*INDIRECT(ADDRESS(ROW()+(0), COLUMN()+(-1), 1)), 2)</f>
        <v>18.17</v>
      </c>
    </row>
    <row r="18" spans="1:10" ht="24.00" thickBot="1" customHeight="1">
      <c r="A18" s="1" t="s">
        <v>36</v>
      </c>
      <c r="B18" s="1"/>
      <c r="C18" s="1"/>
      <c r="D18" s="10" t="s">
        <v>37</v>
      </c>
      <c r="E18" s="1" t="s">
        <v>38</v>
      </c>
      <c r="F18" s="1"/>
      <c r="G18" s="11">
        <v>0.105</v>
      </c>
      <c r="H18" s="11"/>
      <c r="I18" s="12">
        <v>9.08</v>
      </c>
      <c r="J18" s="12">
        <f ca="1">ROUND(INDIRECT(ADDRESS(ROW()+(0), COLUMN()+(-3), 1))*INDIRECT(ADDRESS(ROW()+(0), COLUMN()+(-1), 1)), 2)</f>
        <v>0.95</v>
      </c>
    </row>
    <row r="19" spans="1:10" ht="45.00" thickBot="1" customHeight="1">
      <c r="A19" s="1" t="s">
        <v>39</v>
      </c>
      <c r="B19" s="1"/>
      <c r="C19" s="1"/>
      <c r="D19" s="10" t="s">
        <v>40</v>
      </c>
      <c r="E19" s="1" t="s">
        <v>41</v>
      </c>
      <c r="F19" s="1"/>
      <c r="G19" s="11">
        <v>0.1</v>
      </c>
      <c r="H19" s="11"/>
      <c r="I19" s="12">
        <v>3.38</v>
      </c>
      <c r="J19" s="12">
        <f ca="1">ROUND(INDIRECT(ADDRESS(ROW()+(0), COLUMN()+(-3), 1))*INDIRECT(ADDRESS(ROW()+(0), COLUMN()+(-1), 1)), 2)</f>
        <v>0.34</v>
      </c>
    </row>
    <row r="20" spans="1:10" ht="34.50" thickBot="1" customHeight="1">
      <c r="A20" s="1" t="s">
        <v>42</v>
      </c>
      <c r="B20" s="1"/>
      <c r="C20" s="1"/>
      <c r="D20" s="10" t="s">
        <v>43</v>
      </c>
      <c r="E20" s="1" t="s">
        <v>44</v>
      </c>
      <c r="F20" s="1"/>
      <c r="G20" s="11">
        <v>1.05</v>
      </c>
      <c r="H20" s="11"/>
      <c r="I20" s="12">
        <v>8</v>
      </c>
      <c r="J20" s="12">
        <f ca="1">ROUND(INDIRECT(ADDRESS(ROW()+(0), COLUMN()+(-3), 1))*INDIRECT(ADDRESS(ROW()+(0), COLUMN()+(-1), 1)), 2)</f>
        <v>8.4</v>
      </c>
    </row>
    <row r="21" spans="1:10" ht="13.50" thickBot="1" customHeight="1">
      <c r="A21" s="1" t="s">
        <v>45</v>
      </c>
      <c r="B21" s="1"/>
      <c r="C21" s="1"/>
      <c r="D21" s="10" t="s">
        <v>46</v>
      </c>
      <c r="E21" s="1" t="s">
        <v>47</v>
      </c>
      <c r="F21" s="1"/>
      <c r="G21" s="11">
        <v>14</v>
      </c>
      <c r="H21" s="11"/>
      <c r="I21" s="12">
        <v>0.03</v>
      </c>
      <c r="J21" s="12">
        <f ca="1">ROUND(INDIRECT(ADDRESS(ROW()+(0), COLUMN()+(-3), 1))*INDIRECT(ADDRESS(ROW()+(0), COLUMN()+(-1), 1)), 2)</f>
        <v>0.42</v>
      </c>
    </row>
    <row r="22" spans="1:10" ht="13.50" thickBot="1" customHeight="1">
      <c r="A22" s="1" t="s">
        <v>48</v>
      </c>
      <c r="B22" s="1"/>
      <c r="C22" s="1"/>
      <c r="D22" s="10" t="s">
        <v>49</v>
      </c>
      <c r="E22" s="1" t="s">
        <v>50</v>
      </c>
      <c r="F22" s="1"/>
      <c r="G22" s="11">
        <v>0.04</v>
      </c>
      <c r="H22" s="11"/>
      <c r="I22" s="12">
        <v>3</v>
      </c>
      <c r="J22" s="12">
        <f ca="1">ROUND(INDIRECT(ADDRESS(ROW()+(0), COLUMN()+(-3), 1))*INDIRECT(ADDRESS(ROW()+(0), COLUMN()+(-1), 1)), 2)</f>
        <v>0.12</v>
      </c>
    </row>
    <row r="23" spans="1:10" ht="45.00" thickBot="1" customHeight="1">
      <c r="A23" s="1" t="s">
        <v>51</v>
      </c>
      <c r="B23" s="1"/>
      <c r="C23" s="1"/>
      <c r="D23" s="10" t="s">
        <v>52</v>
      </c>
      <c r="E23" s="1" t="s">
        <v>53</v>
      </c>
      <c r="F23" s="1"/>
      <c r="G23" s="13">
        <v>0.05</v>
      </c>
      <c r="H23" s="13"/>
      <c r="I23" s="14">
        <v>0.78</v>
      </c>
      <c r="J23" s="14">
        <f ca="1">ROUND(INDIRECT(ADDRESS(ROW()+(0), COLUMN()+(-3), 1))*INDIRECT(ADDRESS(ROW()+(0), COLUMN()+(-1), 1)), 2)</f>
        <v>0.04</v>
      </c>
    </row>
    <row r="24" spans="1:10" ht="13.50" thickBot="1" customHeight="1">
      <c r="A24" s="15"/>
      <c r="B24" s="15"/>
      <c r="C24" s="15"/>
      <c r="D24" s="15"/>
      <c r="E24" s="15"/>
      <c r="F24" s="15"/>
      <c r="G24" s="9" t="s">
        <v>54</v>
      </c>
      <c r="H24" s="9"/>
      <c r="I24" s="9"/>
      <c r="J24"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 2)</f>
        <v>46.44</v>
      </c>
    </row>
    <row r="25" spans="1:10" ht="13.50" thickBot="1" customHeight="1">
      <c r="A25" s="15">
        <v>2</v>
      </c>
      <c r="B25" s="15"/>
      <c r="C25" s="15"/>
      <c r="D25" s="15"/>
      <c r="E25" s="18" t="s">
        <v>55</v>
      </c>
      <c r="F25" s="18"/>
      <c r="G25" s="18"/>
      <c r="H25" s="18"/>
      <c r="I25" s="15"/>
      <c r="J25" s="15"/>
    </row>
    <row r="26" spans="1:10" ht="13.50" thickBot="1" customHeight="1">
      <c r="A26" s="1" t="s">
        <v>56</v>
      </c>
      <c r="B26" s="1"/>
      <c r="C26" s="1"/>
      <c r="D26" s="10" t="s">
        <v>57</v>
      </c>
      <c r="E26" s="1" t="s">
        <v>58</v>
      </c>
      <c r="F26" s="1"/>
      <c r="G26" s="11">
        <v>0.904</v>
      </c>
      <c r="H26" s="11"/>
      <c r="I26" s="12">
        <v>24.5</v>
      </c>
      <c r="J26" s="12">
        <f ca="1">ROUND(INDIRECT(ADDRESS(ROW()+(0), COLUMN()+(-3), 1))*INDIRECT(ADDRESS(ROW()+(0), COLUMN()+(-1), 1)), 2)</f>
        <v>22.15</v>
      </c>
    </row>
    <row r="27" spans="1:10" ht="13.50" thickBot="1" customHeight="1">
      <c r="A27" s="1" t="s">
        <v>59</v>
      </c>
      <c r="B27" s="1"/>
      <c r="C27" s="1"/>
      <c r="D27" s="10" t="s">
        <v>60</v>
      </c>
      <c r="E27" s="1" t="s">
        <v>61</v>
      </c>
      <c r="F27" s="1"/>
      <c r="G27" s="11">
        <v>1.397</v>
      </c>
      <c r="H27" s="11"/>
      <c r="I27" s="12">
        <v>20.46</v>
      </c>
      <c r="J27" s="12">
        <f ca="1">ROUND(INDIRECT(ADDRESS(ROW()+(0), COLUMN()+(-3), 1))*INDIRECT(ADDRESS(ROW()+(0), COLUMN()+(-1), 1)), 2)</f>
        <v>28.58</v>
      </c>
    </row>
    <row r="28" spans="1:10" ht="13.50" thickBot="1" customHeight="1">
      <c r="A28" s="1" t="s">
        <v>62</v>
      </c>
      <c r="B28" s="1"/>
      <c r="C28" s="1"/>
      <c r="D28" s="10" t="s">
        <v>63</v>
      </c>
      <c r="E28" s="1" t="s">
        <v>64</v>
      </c>
      <c r="F28" s="1"/>
      <c r="G28" s="11">
        <v>0.151</v>
      </c>
      <c r="H28" s="11"/>
      <c r="I28" s="12">
        <v>24.5</v>
      </c>
      <c r="J28" s="12">
        <f ca="1">ROUND(INDIRECT(ADDRESS(ROW()+(0), COLUMN()+(-3), 1))*INDIRECT(ADDRESS(ROW()+(0), COLUMN()+(-1), 1)), 2)</f>
        <v>3.7</v>
      </c>
    </row>
    <row r="29" spans="1:10" ht="13.50" thickBot="1" customHeight="1">
      <c r="A29" s="1" t="s">
        <v>65</v>
      </c>
      <c r="B29" s="1"/>
      <c r="C29" s="1"/>
      <c r="D29" s="10" t="s">
        <v>66</v>
      </c>
      <c r="E29" s="1" t="s">
        <v>67</v>
      </c>
      <c r="F29" s="1"/>
      <c r="G29" s="11">
        <v>0.151</v>
      </c>
      <c r="H29" s="11"/>
      <c r="I29" s="12">
        <v>21.75</v>
      </c>
      <c r="J29" s="12">
        <f ca="1">ROUND(INDIRECT(ADDRESS(ROW()+(0), COLUMN()+(-3), 1))*INDIRECT(ADDRESS(ROW()+(0), COLUMN()+(-1), 1)), 2)</f>
        <v>3.28</v>
      </c>
    </row>
    <row r="30" spans="1:10" ht="13.50" thickBot="1" customHeight="1">
      <c r="A30" s="1" t="s">
        <v>68</v>
      </c>
      <c r="B30" s="1"/>
      <c r="C30" s="1"/>
      <c r="D30" s="10" t="s">
        <v>69</v>
      </c>
      <c r="E30" s="1" t="s">
        <v>70</v>
      </c>
      <c r="F30" s="1"/>
      <c r="G30" s="11">
        <v>0.058</v>
      </c>
      <c r="H30" s="11"/>
      <c r="I30" s="12">
        <v>25.32</v>
      </c>
      <c r="J30" s="12">
        <f ca="1">ROUND(INDIRECT(ADDRESS(ROW()+(0), COLUMN()+(-3), 1))*INDIRECT(ADDRESS(ROW()+(0), COLUMN()+(-1), 1)), 2)</f>
        <v>1.47</v>
      </c>
    </row>
    <row r="31" spans="1:10" ht="13.50" thickBot="1" customHeight="1">
      <c r="A31" s="1" t="s">
        <v>71</v>
      </c>
      <c r="B31" s="1"/>
      <c r="C31" s="1"/>
      <c r="D31" s="10" t="s">
        <v>72</v>
      </c>
      <c r="E31" s="1" t="s">
        <v>73</v>
      </c>
      <c r="F31" s="1"/>
      <c r="G31" s="11">
        <v>0.058</v>
      </c>
      <c r="H31" s="11"/>
      <c r="I31" s="12">
        <v>21.75</v>
      </c>
      <c r="J31" s="12">
        <f ca="1">ROUND(INDIRECT(ADDRESS(ROW()+(0), COLUMN()+(-3), 1))*INDIRECT(ADDRESS(ROW()+(0), COLUMN()+(-1), 1)), 2)</f>
        <v>1.26</v>
      </c>
    </row>
    <row r="32" spans="1:10" ht="13.50" thickBot="1" customHeight="1">
      <c r="A32" s="1" t="s">
        <v>74</v>
      </c>
      <c r="B32" s="1"/>
      <c r="C32" s="1"/>
      <c r="D32" s="10" t="s">
        <v>75</v>
      </c>
      <c r="E32" s="1" t="s">
        <v>76</v>
      </c>
      <c r="F32" s="1"/>
      <c r="G32" s="11">
        <v>0.464</v>
      </c>
      <c r="H32" s="11"/>
      <c r="I32" s="12">
        <v>24.5</v>
      </c>
      <c r="J32" s="12">
        <f ca="1">ROUND(INDIRECT(ADDRESS(ROW()+(0), COLUMN()+(-3), 1))*INDIRECT(ADDRESS(ROW()+(0), COLUMN()+(-1), 1)), 2)</f>
        <v>11.37</v>
      </c>
    </row>
    <row r="33" spans="1:10" ht="13.50" thickBot="1" customHeight="1">
      <c r="A33" s="1" t="s">
        <v>77</v>
      </c>
      <c r="B33" s="1"/>
      <c r="C33" s="1"/>
      <c r="D33" s="10" t="s">
        <v>78</v>
      </c>
      <c r="E33" s="1" t="s">
        <v>79</v>
      </c>
      <c r="F33" s="1"/>
      <c r="G33" s="13">
        <v>0.232</v>
      </c>
      <c r="H33" s="13"/>
      <c r="I33" s="14">
        <v>21.75</v>
      </c>
      <c r="J33" s="14">
        <f ca="1">ROUND(INDIRECT(ADDRESS(ROW()+(0), COLUMN()+(-3), 1))*INDIRECT(ADDRESS(ROW()+(0), COLUMN()+(-1), 1)), 2)</f>
        <v>5.05</v>
      </c>
    </row>
    <row r="34" spans="1:10" ht="13.50" thickBot="1" customHeight="1">
      <c r="A34" s="15"/>
      <c r="B34" s="15"/>
      <c r="C34" s="15"/>
      <c r="D34" s="15"/>
      <c r="E34" s="15"/>
      <c r="F34" s="15"/>
      <c r="G34" s="9" t="s">
        <v>80</v>
      </c>
      <c r="H34" s="9"/>
      <c r="I34" s="9"/>
      <c r="J34" s="17">
        <f ca="1">ROUND(SUM(INDIRECT(ADDRESS(ROW()+(-1), COLUMN()+(0), 1)),INDIRECT(ADDRESS(ROW()+(-2), COLUMN()+(0), 1)),INDIRECT(ADDRESS(ROW()+(-3), COLUMN()+(0), 1)),INDIRECT(ADDRESS(ROW()+(-4), COLUMN()+(0), 1)),INDIRECT(ADDRESS(ROW()+(-5), COLUMN()+(0), 1)),INDIRECT(ADDRESS(ROW()+(-6), COLUMN()+(0), 1)),INDIRECT(ADDRESS(ROW()+(-7), COLUMN()+(0), 1)),INDIRECT(ADDRESS(ROW()+(-8), COLUMN()+(0), 1))), 2)</f>
        <v>76.86</v>
      </c>
    </row>
    <row r="35" spans="1:10" ht="13.50" thickBot="1" customHeight="1">
      <c r="A35" s="15">
        <v>3</v>
      </c>
      <c r="B35" s="15"/>
      <c r="C35" s="15"/>
      <c r="D35" s="15"/>
      <c r="E35" s="18" t="s">
        <v>81</v>
      </c>
      <c r="F35" s="18"/>
      <c r="G35" s="18"/>
      <c r="H35" s="18"/>
      <c r="I35" s="15"/>
      <c r="J35" s="15"/>
    </row>
    <row r="36" spans="1:10" ht="13.50" thickBot="1" customHeight="1">
      <c r="A36" s="19"/>
      <c r="B36" s="19"/>
      <c r="C36" s="19"/>
      <c r="D36" s="20" t="s">
        <v>82</v>
      </c>
      <c r="E36" s="19" t="s">
        <v>83</v>
      </c>
      <c r="F36" s="19"/>
      <c r="G36" s="13">
        <v>2</v>
      </c>
      <c r="H36" s="13"/>
      <c r="I36" s="14">
        <f ca="1">ROUND(SUM(INDIRECT(ADDRESS(ROW()+(-2), COLUMN()+(1), 1)),INDIRECT(ADDRESS(ROW()+(-12), COLUMN()+(1), 1))), 2)</f>
        <v>123.3</v>
      </c>
      <c r="J36" s="14">
        <f ca="1">ROUND(INDIRECT(ADDRESS(ROW()+(0), COLUMN()+(-3), 1))*INDIRECT(ADDRESS(ROW()+(0), COLUMN()+(-1), 1))/100, 2)</f>
        <v>2.47</v>
      </c>
    </row>
    <row r="37" spans="1:10" ht="13.50" thickBot="1" customHeight="1">
      <c r="A37" s="21" t="s">
        <v>84</v>
      </c>
      <c r="B37" s="21"/>
      <c r="C37" s="21"/>
      <c r="D37" s="22"/>
      <c r="E37" s="23"/>
      <c r="F37" s="23"/>
      <c r="G37" s="24" t="s">
        <v>85</v>
      </c>
      <c r="H37" s="24"/>
      <c r="I37" s="25"/>
      <c r="J37" s="26">
        <f ca="1">ROUND(SUM(INDIRECT(ADDRESS(ROW()+(-1), COLUMN()+(0), 1)),INDIRECT(ADDRESS(ROW()+(-3), COLUMN()+(0), 1)),INDIRECT(ADDRESS(ROW()+(-13), COLUMN()+(0), 1))), 2)</f>
        <v>125.77</v>
      </c>
    </row>
    <row r="40" spans="1:10" ht="13.50" thickBot="1" customHeight="1">
      <c r="A40" s="27" t="s">
        <v>86</v>
      </c>
      <c r="B40" s="27"/>
      <c r="C40" s="27"/>
      <c r="D40" s="27"/>
      <c r="E40" s="27"/>
      <c r="F40" s="27" t="s">
        <v>87</v>
      </c>
      <c r="G40" s="27"/>
      <c r="H40" s="27" t="s">
        <v>88</v>
      </c>
      <c r="I40" s="27"/>
      <c r="J40" s="27" t="s">
        <v>89</v>
      </c>
    </row>
    <row r="41" spans="1:10" ht="13.50" thickBot="1" customHeight="1">
      <c r="A41" s="28" t="s">
        <v>90</v>
      </c>
      <c r="B41" s="28"/>
      <c r="C41" s="28"/>
      <c r="D41" s="28"/>
      <c r="E41" s="28"/>
      <c r="F41" s="29">
        <v>1.06202e+006</v>
      </c>
      <c r="G41" s="29"/>
      <c r="H41" s="29">
        <v>1.06202e+006</v>
      </c>
      <c r="I41" s="29"/>
      <c r="J41" s="29" t="s">
        <v>91</v>
      </c>
    </row>
    <row r="42" spans="1:10" ht="13.50" thickBot="1" customHeight="1">
      <c r="A42" s="30" t="s">
        <v>92</v>
      </c>
      <c r="B42" s="30"/>
      <c r="C42" s="30"/>
      <c r="D42" s="30"/>
      <c r="E42" s="30"/>
      <c r="F42" s="31"/>
      <c r="G42" s="31"/>
      <c r="H42" s="31"/>
      <c r="I42" s="31"/>
      <c r="J42" s="31"/>
    </row>
    <row r="43" spans="1:10" ht="13.50" thickBot="1" customHeight="1">
      <c r="A43" s="28" t="s">
        <v>93</v>
      </c>
      <c r="B43" s="28"/>
      <c r="C43" s="28"/>
      <c r="D43" s="28"/>
      <c r="E43" s="28"/>
      <c r="F43" s="29">
        <v>162011</v>
      </c>
      <c r="G43" s="29"/>
      <c r="H43" s="29">
        <v>162012</v>
      </c>
      <c r="I43" s="29"/>
      <c r="J43" s="29" t="s">
        <v>94</v>
      </c>
    </row>
    <row r="44" spans="1:10" ht="13.50" thickBot="1" customHeight="1">
      <c r="A44" s="30" t="s">
        <v>95</v>
      </c>
      <c r="B44" s="30"/>
      <c r="C44" s="30"/>
      <c r="D44" s="30"/>
      <c r="E44" s="30"/>
      <c r="F44" s="31"/>
      <c r="G44" s="31"/>
      <c r="H44" s="31"/>
      <c r="I44" s="31"/>
      <c r="J44" s="31"/>
    </row>
    <row r="45" spans="1:10" ht="13.50" thickBot="1" customHeight="1">
      <c r="A45" s="28" t="s">
        <v>96</v>
      </c>
      <c r="B45" s="28"/>
      <c r="C45" s="28"/>
      <c r="D45" s="28"/>
      <c r="E45" s="28"/>
      <c r="F45" s="29">
        <v>1.07202e+006</v>
      </c>
      <c r="G45" s="29"/>
      <c r="H45" s="29">
        <v>1.07202e+006</v>
      </c>
      <c r="I45" s="29"/>
      <c r="J45" s="29" t="s">
        <v>97</v>
      </c>
    </row>
    <row r="46" spans="1:10" ht="24.00" thickBot="1" customHeight="1">
      <c r="A46" s="30" t="s">
        <v>98</v>
      </c>
      <c r="B46" s="30"/>
      <c r="C46" s="30"/>
      <c r="D46" s="30"/>
      <c r="E46" s="30"/>
      <c r="F46" s="31"/>
      <c r="G46" s="31"/>
      <c r="H46" s="31"/>
      <c r="I46" s="31"/>
      <c r="J46" s="31"/>
    </row>
    <row r="47" spans="1:10" ht="13.50" thickBot="1" customHeight="1">
      <c r="A47" s="28" t="s">
        <v>99</v>
      </c>
      <c r="B47" s="28"/>
      <c r="C47" s="28"/>
      <c r="D47" s="28"/>
      <c r="E47" s="28"/>
      <c r="F47" s="29">
        <v>1.07202e+006</v>
      </c>
      <c r="G47" s="29"/>
      <c r="H47" s="29">
        <v>1.07202e+006</v>
      </c>
      <c r="I47" s="29"/>
      <c r="J47" s="29" t="s">
        <v>100</v>
      </c>
    </row>
    <row r="48" spans="1:10" ht="24.00" thickBot="1" customHeight="1">
      <c r="A48" s="30" t="s">
        <v>101</v>
      </c>
      <c r="B48" s="30"/>
      <c r="C48" s="30"/>
      <c r="D48" s="30"/>
      <c r="E48" s="30"/>
      <c r="F48" s="31"/>
      <c r="G48" s="31"/>
      <c r="H48" s="31"/>
      <c r="I48" s="31"/>
      <c r="J48" s="31"/>
    </row>
    <row r="49" spans="1:10" ht="13.50" thickBot="1" customHeight="1">
      <c r="A49" s="28" t="s">
        <v>102</v>
      </c>
      <c r="B49" s="28"/>
      <c r="C49" s="28"/>
      <c r="D49" s="28"/>
      <c r="E49" s="28"/>
      <c r="F49" s="29">
        <v>142013</v>
      </c>
      <c r="G49" s="29"/>
      <c r="H49" s="29">
        <v>172013</v>
      </c>
      <c r="I49" s="29"/>
      <c r="J49" s="29">
        <v>3</v>
      </c>
    </row>
    <row r="50" spans="1:10" ht="13.50" thickBot="1" customHeight="1">
      <c r="A50" s="30" t="s">
        <v>103</v>
      </c>
      <c r="B50" s="30"/>
      <c r="C50" s="30"/>
      <c r="D50" s="30"/>
      <c r="E50" s="30"/>
      <c r="F50" s="31"/>
      <c r="G50" s="31"/>
      <c r="H50" s="31"/>
      <c r="I50" s="31"/>
      <c r="J50" s="31"/>
    </row>
    <row r="51" spans="1:10" ht="13.50" thickBot="1" customHeight="1">
      <c r="A51" s="28" t="s">
        <v>104</v>
      </c>
      <c r="B51" s="28"/>
      <c r="C51" s="28"/>
      <c r="D51" s="28"/>
      <c r="E51" s="28"/>
      <c r="F51" s="29">
        <v>172013</v>
      </c>
      <c r="G51" s="29"/>
      <c r="H51" s="29">
        <v>172014</v>
      </c>
      <c r="I51" s="29"/>
      <c r="J51" s="29" t="s">
        <v>105</v>
      </c>
    </row>
    <row r="52" spans="1:10" ht="13.50" thickBot="1" customHeight="1">
      <c r="A52" s="30" t="s">
        <v>106</v>
      </c>
      <c r="B52" s="30"/>
      <c r="C52" s="30"/>
      <c r="D52" s="30"/>
      <c r="E52" s="30"/>
      <c r="F52" s="31"/>
      <c r="G52" s="31"/>
      <c r="H52" s="31"/>
      <c r="I52" s="31"/>
      <c r="J52" s="31"/>
    </row>
    <row r="55" spans="1:1" ht="33.75" thickBot="1" customHeight="1">
      <c r="A55" s="1" t="s">
        <v>107</v>
      </c>
      <c r="B55" s="1"/>
      <c r="C55" s="1"/>
      <c r="D55" s="1"/>
      <c r="E55" s="1"/>
      <c r="F55" s="1"/>
      <c r="G55" s="1"/>
      <c r="H55" s="1"/>
      <c r="I55" s="1"/>
      <c r="J55" s="1"/>
    </row>
    <row r="56" spans="1:1" ht="33.75" thickBot="1" customHeight="1">
      <c r="A56" s="1" t="s">
        <v>108</v>
      </c>
      <c r="B56" s="1"/>
      <c r="C56" s="1"/>
      <c r="D56" s="1"/>
      <c r="E56" s="1"/>
      <c r="F56" s="1"/>
      <c r="G56" s="1"/>
      <c r="H56" s="1"/>
      <c r="I56" s="1"/>
      <c r="J56" s="1"/>
    </row>
    <row r="57" spans="1:1" ht="33.75" thickBot="1" customHeight="1">
      <c r="A57" s="1" t="s">
        <v>109</v>
      </c>
      <c r="B57" s="1"/>
      <c r="C57" s="1"/>
      <c r="D57" s="1"/>
      <c r="E57" s="1"/>
      <c r="F57" s="1"/>
      <c r="G57" s="1"/>
      <c r="H57" s="1"/>
      <c r="I57" s="1"/>
      <c r="J57" s="1"/>
    </row>
  </sheetData>
  <mergeCells count="125">
    <mergeCell ref="A1:J1"/>
    <mergeCell ref="C3:J3"/>
    <mergeCell ref="A5:J5"/>
    <mergeCell ref="A8:C8"/>
    <mergeCell ref="E8:F8"/>
    <mergeCell ref="G8:H8"/>
    <mergeCell ref="A9:C9"/>
    <mergeCell ref="E9:H9"/>
    <mergeCell ref="A10:C10"/>
    <mergeCell ref="E10:F10"/>
    <mergeCell ref="G10:H10"/>
    <mergeCell ref="A11:C11"/>
    <mergeCell ref="E11:F11"/>
    <mergeCell ref="G11:H11"/>
    <mergeCell ref="A12:C12"/>
    <mergeCell ref="E12:F12"/>
    <mergeCell ref="G12:H12"/>
    <mergeCell ref="A13:C13"/>
    <mergeCell ref="E13:F13"/>
    <mergeCell ref="G13:H13"/>
    <mergeCell ref="A14:C14"/>
    <mergeCell ref="E14:F14"/>
    <mergeCell ref="G14:H14"/>
    <mergeCell ref="A15:C15"/>
    <mergeCell ref="E15:F15"/>
    <mergeCell ref="G15:H15"/>
    <mergeCell ref="A16:C16"/>
    <mergeCell ref="E16:F16"/>
    <mergeCell ref="G16:H16"/>
    <mergeCell ref="A17:C17"/>
    <mergeCell ref="E17:F17"/>
    <mergeCell ref="G17:H17"/>
    <mergeCell ref="A18:C18"/>
    <mergeCell ref="E18:F18"/>
    <mergeCell ref="G18:H18"/>
    <mergeCell ref="A19:C19"/>
    <mergeCell ref="E19:F19"/>
    <mergeCell ref="G19:H19"/>
    <mergeCell ref="A20:C20"/>
    <mergeCell ref="E20:F20"/>
    <mergeCell ref="G20:H20"/>
    <mergeCell ref="A21:C21"/>
    <mergeCell ref="E21:F21"/>
    <mergeCell ref="G21:H21"/>
    <mergeCell ref="A22:C22"/>
    <mergeCell ref="E22:F22"/>
    <mergeCell ref="G22:H22"/>
    <mergeCell ref="A23:C23"/>
    <mergeCell ref="E23:F23"/>
    <mergeCell ref="G23:H23"/>
    <mergeCell ref="A24:C24"/>
    <mergeCell ref="E24:F24"/>
    <mergeCell ref="G24:I24"/>
    <mergeCell ref="A25:C25"/>
    <mergeCell ref="E25:H25"/>
    <mergeCell ref="A26:C26"/>
    <mergeCell ref="E26:F26"/>
    <mergeCell ref="G26:H26"/>
    <mergeCell ref="A27:C27"/>
    <mergeCell ref="E27:F27"/>
    <mergeCell ref="G27:H27"/>
    <mergeCell ref="A28:C28"/>
    <mergeCell ref="E28:F28"/>
    <mergeCell ref="G28:H28"/>
    <mergeCell ref="A29:C29"/>
    <mergeCell ref="E29:F29"/>
    <mergeCell ref="G29:H29"/>
    <mergeCell ref="A30:C30"/>
    <mergeCell ref="E30:F30"/>
    <mergeCell ref="G30:H30"/>
    <mergeCell ref="A31:C31"/>
    <mergeCell ref="E31:F31"/>
    <mergeCell ref="G31:H31"/>
    <mergeCell ref="A32:C32"/>
    <mergeCell ref="E32:F32"/>
    <mergeCell ref="G32:H32"/>
    <mergeCell ref="A33:C33"/>
    <mergeCell ref="E33:F33"/>
    <mergeCell ref="G33:H33"/>
    <mergeCell ref="A34:C34"/>
    <mergeCell ref="E34:F34"/>
    <mergeCell ref="G34:I34"/>
    <mergeCell ref="A35:C35"/>
    <mergeCell ref="E35:H35"/>
    <mergeCell ref="A36:C36"/>
    <mergeCell ref="E36:F36"/>
    <mergeCell ref="G36:H36"/>
    <mergeCell ref="A37:F37"/>
    <mergeCell ref="G37:I37"/>
    <mergeCell ref="A40:E40"/>
    <mergeCell ref="F40:G40"/>
    <mergeCell ref="H40:I40"/>
    <mergeCell ref="A41:E41"/>
    <mergeCell ref="F41:G42"/>
    <mergeCell ref="H41:I42"/>
    <mergeCell ref="J41:J42"/>
    <mergeCell ref="A42:E42"/>
    <mergeCell ref="A43:E43"/>
    <mergeCell ref="F43:G44"/>
    <mergeCell ref="H43:I44"/>
    <mergeCell ref="J43:J44"/>
    <mergeCell ref="A44:E44"/>
    <mergeCell ref="A45:E45"/>
    <mergeCell ref="F45:G46"/>
    <mergeCell ref="H45:I46"/>
    <mergeCell ref="J45:J46"/>
    <mergeCell ref="A46:E46"/>
    <mergeCell ref="A47:E47"/>
    <mergeCell ref="F47:G48"/>
    <mergeCell ref="H47:I48"/>
    <mergeCell ref="J47:J48"/>
    <mergeCell ref="A48:E48"/>
    <mergeCell ref="A49:E49"/>
    <mergeCell ref="F49:G50"/>
    <mergeCell ref="H49:I50"/>
    <mergeCell ref="J49:J50"/>
    <mergeCell ref="A50:E50"/>
    <mergeCell ref="A51:E51"/>
    <mergeCell ref="F51:G52"/>
    <mergeCell ref="H51:I52"/>
    <mergeCell ref="J51:J52"/>
    <mergeCell ref="A52:E52"/>
    <mergeCell ref="A55:J55"/>
    <mergeCell ref="A56:J56"/>
    <mergeCell ref="A57:J57"/>
  </mergeCells>
  <pageMargins left="0.147638" right="0.147638" top="0.206693" bottom="0.206693" header="0.0" footer="0.0"/>
  <pageSetup paperSize="9" orientation="portrait"/>
  <rowBreaks count="0" manualBreakCount="0">
    </rowBreaks>
</worksheet>
</file>