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<sst xmlns="http://schemas.openxmlformats.org/spreadsheetml/2006/main" count="65" uniqueCount="65">
  <si>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</si>
  <si>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QAF021</t>
  </si>
  <si>
    <t xml:space="preserve">m</t>
  </si>
  <si>
    <t xml:space="preserve">Trobada de coberta plana transitable, no ventilada amb parament vertical. Impermeabilització amb làmines de poliolefines.</t>
  </si>
  <si>
    <r>
      <rPr>
        <sz val="8.25"/>
        <color rgb="FF000000"/>
        <rFont val="Arial"/>
        <family val="2"/>
      </rPr>
      <t xml:space="preserve">Trobada de coberta plana transitable, no ventilada, amb enrajolat fix, tipus convencional amb parament vertical; mitjançant la realització d'una reculada perimetral de més de 5 cm respecte al parament vertical i de més de 20 cm d'altura sobre la protecció de la coberta, reblert amb morter de ciment, industrial, M-2,5 col·locat sobre la impermeabilització formada per: banda de terminació Schlüter-KERDI-KEBA 100/250 "SCHLÜTER-SYSTEMS", de 250 mm d'amplada i 0,1 mm de gruix, fixada a la impermeabilització contínua de la coberta, amb adhesiu bicomponent Schlüter-KERDI-COLL-L "SCHLÜTER-SYSTEMS", acabat amb un revestiment d'entornpeus de gres rústic, de 7 cm, 3 €/m col·locats amb junt obert (separació entre 3 i 15 mm), en capa fina amb adhesiu cimentós d'enduriment normal, C1 sense cap característica addicional, color gris i rejuntats con morter de junts cimentós millorat, amb absorció d'aigua reduïda i resistència elevada a l'abrasió tipus CG 2 W A, color blanc, per junts de 2 a 15 mm. Inclús complements de reforç en tractament de punts singulars mitjançant l'ús de peces especials per a la resolució d'angles interns i externs.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</si>
  <si>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</si>
  <si>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</si>
  <si>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</si>
  <si>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</si>
  <si>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</si>
  <si>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</si>
  <si>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</si>
  <si>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mt15res060d</t>
  </si>
  <si>
    <t xml:space="preserve">kg</t>
  </si>
  <si>
    <t xml:space="preserve">Adhesiu bicomponent, Schlüter-KERDI-COLL-L "SCHLÜTER-SYSTEMS", a base d'una dispersió acrílica sense dissolvents i pols de ciment, per la closa de juntes.</t>
  </si>
  <si>
    <t xml:space="preserve">mt15res020re</t>
  </si>
  <si>
    <t xml:space="preserve">m</t>
  </si>
  <si>
    <t xml:space="preserve">Banda de segellat, Schlüter-KERDI-KEBA 100/250 "SCHLÜTER-SYSTEMS", de 250 mm d'amplada i 0,1 mm de gruix, per a làmina impermeabilitzant flexible de polietilè, amb ambdues cares revestides de geotèxtil no teixit, subministrada en rotllos de 30 m de longitud.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</si>
  <si>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</si>
  <si>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</si>
  <si>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</si>
  <si>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</si>
  <si>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</si>
  <si>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</si>
  <si>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</si>
  <si>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</si>
  <si>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</si>
  <si>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</si>
  <si>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</si>
  <si>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</si>
  <si>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</si>
  <si>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</si>
  <si>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</si>
  <si>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</si>
  <si>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</si>
  <si>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</si>
  <si>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</si>
  <si>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</si>
  <si>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</si>
  <si>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</si>
  <si>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</si>
  <si>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mo113</t>
  </si>
  <si>
    <t xml:space="preserve">h</t>
  </si>
  <si>
    <t xml:space="preserve">Peó ordinari construcció.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</si>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</sst>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6.63" customWidth="1"/>
    <col min="5" max="5" width="72.93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0.45</v>
      </c>
      <c r="H10" s="11"/>
      <c r="I10" s="12">
        <v>11.92</v>
      </c>
      <c r="J10" s="12"/>
      <c r="K10" s="12">
        <f ca="1">ROUND(INDIRECT(ADDRESS(ROW()+(0), COLUMN()+(-4), 1))*INDIRECT(ADDRESS(ROW()+(0), COLUMN()+(-2), 1)), 2)</f>
        <v>5.36</v>
      </c>
    </row>
    <row r="11" spans="1:11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1.15</v>
      </c>
      <c r="H11" s="11"/>
      <c r="I11" s="12">
        <v>7.13</v>
      </c>
      <c r="J11" s="12"/>
      <c r="K11" s="12">
        <f ca="1">ROUND(INDIRECT(ADDRESS(ROW()+(0), COLUMN()+(-4), 1))*INDIRECT(ADDRESS(ROW()+(0), COLUMN()+(-2), 1)), 2)</f>
        <v>8.2</v>
      </c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0.006</v>
      </c>
      <c r="H12" s="11"/>
      <c r="I12" s="12">
        <v>1.5</v>
      </c>
      <c r="J12" s="12"/>
      <c r="K12" s="12">
        <f ca="1">ROUND(INDIRECT(ADDRESS(ROW()+(0), COLUMN()+(-4), 1))*INDIRECT(ADDRESS(ROW()+(0), COLUMN()+(-2), 1)), 2)</f>
        <v>0.01</v>
      </c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0.022</v>
      </c>
      <c r="H13" s="11"/>
      <c r="I13" s="12">
        <v>49.61</v>
      </c>
      <c r="J13" s="12"/>
      <c r="K13" s="12">
        <f ca="1">ROUND(INDIRECT(ADDRESS(ROW()+(0), COLUMN()+(-4), 1))*INDIRECT(ADDRESS(ROW()+(0), COLUMN()+(-2), 1)), 2)</f>
        <v>1.09</v>
      </c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0.24</v>
      </c>
      <c r="H14" s="11"/>
      <c r="I14" s="12">
        <v>0.35</v>
      </c>
      <c r="J14" s="12"/>
      <c r="K14" s="12">
        <f ca="1">ROUND(INDIRECT(ADDRESS(ROW()+(0), COLUMN()+(-4), 1))*INDIRECT(ADDRESS(ROW()+(0), COLUMN()+(-2), 1)), 2)</f>
        <v>0.08</v>
      </c>
    </row>
    <row r="15" spans="1:11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1.05</v>
      </c>
      <c r="H15" s="11"/>
      <c r="I15" s="12">
        <v>3</v>
      </c>
      <c r="J15" s="12"/>
      <c r="K15" s="12">
        <f ca="1">ROUND(INDIRECT(ADDRESS(ROW()+(0), COLUMN()+(-4), 1))*INDIRECT(ADDRESS(ROW()+(0), COLUMN()+(-2), 1)), 2)</f>
        <v>3.15</v>
      </c>
    </row>
    <row r="16" spans="1:11" ht="66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0.01</v>
      </c>
      <c r="H16" s="13"/>
      <c r="I16" s="14">
        <v>1.7</v>
      </c>
      <c r="J16" s="14"/>
      <c r="K16" s="14">
        <f ca="1">ROUND(INDIRECT(ADDRESS(ROW()+(0), COLUMN()+(-4), 1))*INDIRECT(ADDRESS(ROW()+(0), COLUMN()+(-2), 1)), 2)</f>
        <v>0.02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9"/>
      <c r="K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17.91</v>
      </c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0.12</v>
      </c>
      <c r="H19" s="11"/>
      <c r="I19" s="12">
        <v>29.67</v>
      </c>
      <c r="J19" s="12"/>
      <c r="K19" s="12">
        <f ca="1">ROUND(INDIRECT(ADDRESS(ROW()+(0), COLUMN()+(-4), 1))*INDIRECT(ADDRESS(ROW()+(0), COLUMN()+(-2), 1)), 2)</f>
        <v>3.56</v>
      </c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0.12</v>
      </c>
      <c r="H20" s="11"/>
      <c r="I20" s="12">
        <v>26.39</v>
      </c>
      <c r="J20" s="12"/>
      <c r="K20" s="12">
        <f ca="1">ROUND(INDIRECT(ADDRESS(ROW()+(0), COLUMN()+(-4), 1))*INDIRECT(ADDRESS(ROW()+(0), COLUMN()+(-2), 1)), 2)</f>
        <v>3.17</v>
      </c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0.071</v>
      </c>
      <c r="H21" s="11"/>
      <c r="I21" s="12">
        <v>24.86</v>
      </c>
      <c r="J21" s="12"/>
      <c r="K21" s="12">
        <f ca="1">ROUND(INDIRECT(ADDRESS(ROW()+(0), COLUMN()+(-4), 1))*INDIRECT(ADDRESS(ROW()+(0), COLUMN()+(-2), 1)), 2)</f>
        <v>1.77</v>
      </c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0.222</v>
      </c>
      <c r="H22" s="13"/>
      <c r="I22" s="14">
        <v>29.67</v>
      </c>
      <c r="J22" s="14"/>
      <c r="K22" s="14">
        <f ca="1">ROUND(INDIRECT(ADDRESS(ROW()+(0), COLUMN()+(-4), 1))*INDIRECT(ADDRESS(ROW()+(0), COLUMN()+(-2), 1)), 2)</f>
        <v>6.59</v>
      </c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9"/>
      <c r="K23" s="17">
        <f ca="1">ROUND(SUM(INDIRECT(ADDRESS(ROW()+(-1), COLUMN()+(0), 1)),INDIRECT(ADDRESS(ROW()+(-2), COLUMN()+(0), 1)),INDIRECT(ADDRESS(ROW()+(-3), COLUMN()+(0), 1)),INDIRECT(ADDRESS(ROW()+(-4), COLUMN()+(0), 1))), 2)</f>
        <v>15.09</v>
      </c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COLUMN()+(2), 1)),INDIRECT(ADDRESS(ROW()+(-8), COLUMN()+(2), 1))), 2)</f>
        <v>33</v>
      </c>
      <c r="J25" s="14"/>
      <c r="K25" s="14">
        <f ca="1">ROUND(INDIRECT(ADDRESS(ROW()+(0), COLUMN()+(-4), 1))*INDIRECT(ADDRESS(ROW()+(0), COLUMN()+(-2), 1))/100, 2)</f>
        <v>0.66</v>
      </c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5"/>
      <c r="K26" s="26">
        <f ca="1">ROUND(SUM(INDIRECT(ADDRESS(ROW()+(-1), COLUMN()+(0), 1)),INDIRECT(ADDRESS(ROW()+(-3), COLUMN()+(0), 1)),INDIRECT(ADDRESS(ROW()+(-9), COLUMN()+(0), 1))), 2)</f>
        <v>33.66</v>
      </c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  <c r="K29" s="27"/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1.18202e+06</v>
      </c>
      <c r="G30" s="29"/>
      <c r="H30" s="29">
        <v>1.18202e+06</v>
      </c>
      <c r="I30" s="29"/>
      <c r="J30" s="29" t="s">
        <v>58</v>
      </c>
      <c r="K30" s="29"/>
    </row>
    <row r="31" spans="1:11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2" spans="1:11" ht="13.50" thickBot="1" customHeight="1">
      <c r="A32" s="28" t="s">
        <v>60</v>
      </c>
      <c r="B32" s="28"/>
      <c r="C32" s="28"/>
      <c r="D32" s="28"/>
      <c r="E32" s="28"/>
      <c r="F32" s="29">
        <v>142013</v>
      </c>
      <c r="G32" s="29"/>
      <c r="H32" s="29">
        <v>172013</v>
      </c>
      <c r="I32" s="29"/>
      <c r="J32" s="29">
        <v>3</v>
      </c>
      <c r="K32" s="29"/>
    </row>
    <row r="33" spans="1:11" ht="13.50" thickBot="1" customHeight="1">
      <c r="A33" s="30" t="s">
        <v>61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64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89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H13"/>
    <mergeCell ref="I13:J13"/>
    <mergeCell ref="A14:C14"/>
    <mergeCell ref="E14:F14"/>
    <mergeCell ref="G14:H14"/>
    <mergeCell ref="I14:J14"/>
    <mergeCell ref="A15:C15"/>
    <mergeCell ref="E15:F15"/>
    <mergeCell ref="G15:H15"/>
    <mergeCell ref="I15:J15"/>
    <mergeCell ref="A16:C16"/>
    <mergeCell ref="E16:F16"/>
    <mergeCell ref="G16:H16"/>
    <mergeCell ref="I16:J16"/>
    <mergeCell ref="A17:C17"/>
    <mergeCell ref="E17:F17"/>
    <mergeCell ref="G17:J17"/>
    <mergeCell ref="A18:C18"/>
    <mergeCell ref="E18:H18"/>
    <mergeCell ref="I18:J18"/>
    <mergeCell ref="A19:C19"/>
    <mergeCell ref="E19:F19"/>
    <mergeCell ref="G19:H19"/>
    <mergeCell ref="I19:J19"/>
    <mergeCell ref="A20:C20"/>
    <mergeCell ref="E20:F20"/>
    <mergeCell ref="G20:H20"/>
    <mergeCell ref="I20:J20"/>
    <mergeCell ref="A21:C21"/>
    <mergeCell ref="E21:F21"/>
    <mergeCell ref="G21:H21"/>
    <mergeCell ref="I21:J21"/>
    <mergeCell ref="A22:C22"/>
    <mergeCell ref="E22:F22"/>
    <mergeCell ref="G22:H22"/>
    <mergeCell ref="I22:J22"/>
    <mergeCell ref="A23:C23"/>
    <mergeCell ref="E23:F23"/>
    <mergeCell ref="G23:J23"/>
    <mergeCell ref="A24:C24"/>
    <mergeCell ref="E24:H24"/>
    <mergeCell ref="I24:J24"/>
    <mergeCell ref="A25:C25"/>
    <mergeCell ref="E25:F25"/>
    <mergeCell ref="G25:H25"/>
    <mergeCell ref="I25:J25"/>
    <mergeCell ref="A26:F26"/>
    <mergeCell ref="G26:J26"/>
    <mergeCell ref="A29:E29"/>
    <mergeCell ref="F29:G29"/>
    <mergeCell ref="H29:I29"/>
    <mergeCell ref="J29:K29"/>
    <mergeCell ref="A30:E30"/>
    <mergeCell ref="F30:G31"/>
    <mergeCell ref="H30:I31"/>
    <mergeCell ref="J30:K31"/>
    <mergeCell ref="A31:E31"/>
    <mergeCell ref="A32:E32"/>
    <mergeCell ref="F32:G33"/>
    <mergeCell ref="H32:I33"/>
    <mergeCell ref="J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