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<sst xmlns="http://schemas.openxmlformats.org/spreadsheetml/2006/main" count="74" uniqueCount="74">
  <si>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</si>
  <si>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ICE130</t>
  </si>
  <si>
    <t xml:space="preserve">m²</t>
  </si>
  <si>
    <t xml:space="preserve">Sistema de calefacció i refrigeració per terra radiant de baixa altura, amb capa de morter.</t>
  </si>
  <si>
    <r>
      <rPr>
        <sz val="8.25"/>
        <color rgb="FF000000"/>
        <rFont val="Arial"/>
        <family val="2"/>
      </rPr>
      <t xml:space="preserve">Sistema de calefacció per terra radiant Schlüter-BEKOTEC-THERM, de baixa altura i baixa temperatura d'impulsió "SCHLÜTER-SYSTEMS", compost per cinta perimetral d'escuma de polietilè reticulada de cel·les tancades, de 8x100 mm, amb film de polietilè en el peu, amb adhesiu per a fixació al parament vertical, model Schlüter-BEKOTEC-BRSK 810, placa de nòduls, de poliestirè expandit (EPS), 75,5x106 cm, model Schlüter-BEKOTEC-EN 2520 P, tub de polietilè resistent a la temperatura (PE-RT), amb barrera d'oxigen (EVOH), de 16 mm de diàmetre exterior i 2 mm de gruix, model Schlüter-BEKOTEC-THERM-BTHR 16 RT 70, pinces de plàstic, model Schlüter-BEKOTEC-THERM-BTZRH 75/100, pinces de plàstic, model Schlüter-BEKOTEC-THERM-BTZRH 17/100, morter autoanivellant, "SCHLÜTER-SYSTEMS", CA - C20 - F4 segons UNE-EN 13813, làmina impermeabilitzant, desolidaritzant i difusora de vapor d'aigua de polietilè amb estructura quadriculada, de 3 mm d'espessor, Schlüter-DITRA 30M, rebuda amb adhesiu cimentós.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</si>
  <si>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</si>
  <si>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</si>
  <si>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</si>
  <si>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</si>
  <si>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</si>
  <si>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</si>
  <si>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</si>
  <si>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mt38sch030b</t>
  </si>
  <si>
    <t xml:space="preserve">m</t>
  </si>
  <si>
    <t xml:space="preserve">Cinta perimetral d'escuma de polietilè reticulada de cel·les tancades, de 8x100 mm, amb film de polietilè en el peu, amb adhesiu per a fixació al parament vertical, model Schlüter-BEKOTEC-BRSK 810 "SCHLÜTER-SYSTEMS".</t>
  </si>
  <si>
    <t xml:space="preserve">mt17sch010d</t>
  </si>
  <si>
    <t xml:space="preserve">m²</t>
  </si>
  <si>
    <t xml:space="preserve">Placa de nòduls, de poliestirè expandit (EPS), 75,5x106 cm, model Schlüter-BEKOTEC-EN 2520 P "SCHLÜTER-SYSTEMS", per a tub de 16 mm de diàmetre, pas del tub múltiple de 7,5 cm, unió entre plaques mitjançant encadellat, adequada per a bases de paviment de morter de ciment convencional.</t>
  </si>
  <si>
    <t xml:space="preserve">mt38sch070a</t>
  </si>
  <si>
    <t xml:space="preserve">U</t>
  </si>
  <si>
    <t xml:space="preserve">Pinça de plàstic, model Schlüter-BEKOTEC-THERM-BTZRH 75/100 "SCHLÜTER-SYSTEMS", indicada per a la fixació del tub de 16 mm de diàmetre exterior a la placa de nòduls en un angle de 45°.</t>
  </si>
  <si>
    <t xml:space="preserve">mt38sch075a</t>
  </si>
  <si>
    <t xml:space="preserve">U</t>
  </si>
  <si>
    <t xml:space="preserve">Pinça de plàstic, model Schlüter-BEKOTEC-THERM-BTZRH 17/100 "SCHLÜTER-SYSTEMS", indicada per a la fixació del tub de 16 mm de diàmetre exterior a la placa de nòduls en zones difícils.</t>
  </si>
  <si>
    <t xml:space="preserve">mt37sch010aa</t>
  </si>
  <si>
    <t xml:space="preserve">m</t>
  </si>
  <si>
    <t xml:space="preserve">Tub de polietilè resistent a la temperatura (PE-RT), amb barrera d'oxigen (EVOH), de 16 mm de diàmetre exterior i 2 mm de gruix, model Schlüter-BEKOTEC-THERM-BTHR 16 RT 70 "SCHLÜTER-SYSTEMS", subministrat en rotllos de 70 m de longitud.</t>
  </si>
  <si>
    <t xml:space="preserve">mt09mal020a</t>
  </si>
  <si>
    <t xml:space="preserve">m³</t>
  </si>
  <si>
    <t xml:space="preserve">Morter autoanivellant, CA - C20 - F4 segons UNE-EN 13813, a base de sulfat càlcic, per a espessors de 2,5 a 7,0 cm, utilitzat en anivellació de paviments.</t>
  </si>
  <si>
    <t xml:space="preserve">mt08aaa010a</t>
  </si>
  <si>
    <t xml:space="preserve">m³</t>
  </si>
  <si>
    <t xml:space="preserve">Aigua.</t>
  </si>
  <si>
    <t xml:space="preserve">mt15res300d</t>
  </si>
  <si>
    <t xml:space="preserve">m²</t>
  </si>
  <si>
    <t xml:space="preserve">Làmina impermeabilitzant, desolidaritzant i difusora de vapor d'aigua de polietilè amb estructura quadriculada, de 3 mm d'espessor, Schlüter-DITRA 30M "SCHLÜTER-SYSTEMS", revestida de geotèxtil no teixit en una de les seves cares, subministrada en rotllos de 30 m de longitud.</t>
  </si>
  <si>
    <t xml:space="preserve">mt09mcr010</t>
  </si>
  <si>
    <t xml:space="preserve">kg</t>
  </si>
  <si>
    <t xml:space="preserve">Adhesiu cimentós d'ús exclusiu per a interiors i apte per a calefacció per terra radiant.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</si>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</sst>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46" customWidth="1"/>
    <col min="4" max="4" width="72.25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</v>
      </c>
      <c r="F10" s="11"/>
      <c r="G10" s="12">
        <v>1.44</v>
      </c>
      <c r="H10" s="12">
        <f ca="1">ROUND(INDIRECT(ADDRESS(ROW()+(0), COLUMN()+(-3), 1))*INDIRECT(ADDRESS(ROW()+(0), COLUMN()+(-1), 1)), 2)</f>
        <v>0.86</v>
      </c>
    </row>
    <row r="11" spans="1:8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19.6</v>
      </c>
      <c r="H11" s="12">
        <f ca="1">ROUND(INDIRECT(ADDRESS(ROW()+(0), COLUMN()+(-3), 1))*INDIRECT(ADDRESS(ROW()+(0), COLUMN()+(-1), 1)), 2)</f>
        <v>19.6</v>
      </c>
    </row>
    <row r="12" spans="1:8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1"/>
      <c r="G12" s="12">
        <v>0.34</v>
      </c>
      <c r="H12" s="12">
        <f ca="1">ROUND(INDIRECT(ADDRESS(ROW()+(0), COLUMN()+(-3), 1))*INDIRECT(ADDRESS(ROW()+(0), COLUMN()+(-1), 1)), 2)</f>
        <v>0</v>
      </c>
    </row>
    <row r="13" spans="1:8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1"/>
      <c r="G13" s="12">
        <v>0.18</v>
      </c>
      <c r="H13" s="12">
        <f ca="1">ROUND(INDIRECT(ADDRESS(ROW()+(0), COLUMN()+(-3), 1))*INDIRECT(ADDRESS(ROW()+(0), COLUMN()+(-1), 1)), 2)</f>
        <v>0</v>
      </c>
    </row>
    <row r="14" spans="1:8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4.444</v>
      </c>
      <c r="F14" s="11"/>
      <c r="G14" s="12">
        <v>2.07</v>
      </c>
      <c r="H14" s="12">
        <f ca="1">ROUND(INDIRECT(ADDRESS(ROW()+(0), COLUMN()+(-3), 1))*INDIRECT(ADDRESS(ROW()+(0), COLUMN()+(-1), 1)), 2)</f>
        <v>9.2</v>
      </c>
    </row>
    <row r="15" spans="1:8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0.024</v>
      </c>
      <c r="F15" s="11"/>
      <c r="G15" s="12">
        <v>259.96</v>
      </c>
      <c r="H15" s="12">
        <f ca="1">ROUND(INDIRECT(ADDRESS(ROW()+(0), COLUMN()+(-3), 1))*INDIRECT(ADDRESS(ROW()+(0), COLUMN()+(-1), 1)), 2)</f>
        <v>6.24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0.004</v>
      </c>
      <c r="F16" s="11"/>
      <c r="G16" s="12">
        <v>1.5</v>
      </c>
      <c r="H16" s="12">
        <f ca="1">ROUND(INDIRECT(ADDRESS(ROW()+(0), COLUMN()+(-3), 1))*INDIRECT(ADDRESS(ROW()+(0), COLUMN()+(-1), 1)), 2)</f>
        <v>0.01</v>
      </c>
    </row>
    <row r="17" spans="1:8" ht="45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1"/>
      <c r="G17" s="12">
        <v>19.21</v>
      </c>
      <c r="H17" s="12">
        <f ca="1">ROUND(INDIRECT(ADDRESS(ROW()+(0), COLUMN()+(-3), 1))*INDIRECT(ADDRESS(ROW()+(0), COLUMN()+(-1), 1)), 2)</f>
        <v>19.21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</v>
      </c>
      <c r="F18" s="13"/>
      <c r="G18" s="14">
        <v>0.22</v>
      </c>
      <c r="H18" s="14">
        <f ca="1">ROUND(INDIRECT(ADDRESS(ROW()+(0), COLUMN()+(-3), 1))*INDIRECT(ADDRESS(ROW()+(0), COLUMN()+(-1), 1)), 2)</f>
        <v>0.44</v>
      </c>
    </row>
    <row r="19" spans="1:8" ht="13.50" thickBot="1" customHeight="1">
      <c r="A19" s="15"/>
      <c r="B19" s="15"/>
      <c r="C19" s="15"/>
      <c r="D19" s="15"/>
      <c r="E19" s="9" t="s">
        <v>39</v>
      </c>
      <c r="F19" s="9"/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55.56</v>
      </c>
    </row>
    <row r="20" spans="1:8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0.058</v>
      </c>
      <c r="F21" s="13"/>
      <c r="G21" s="14">
        <v>10.91</v>
      </c>
      <c r="H21" s="14">
        <f ca="1">ROUND(INDIRECT(ADDRESS(ROW()+(0), COLUMN()+(-3), 1))*INDIRECT(ADDRESS(ROW()+(0), COLUMN()+(-1), 1)), 2)</f>
        <v>0.63</v>
      </c>
    </row>
    <row r="22" spans="1:8" ht="13.50" thickBot="1" customHeight="1">
      <c r="A22" s="15"/>
      <c r="B22" s="15"/>
      <c r="C22" s="15"/>
      <c r="D22" s="15"/>
      <c r="E22" s="9" t="s">
        <v>44</v>
      </c>
      <c r="F22" s="9"/>
      <c r="G22" s="9"/>
      <c r="H22" s="17">
        <f ca="1">ROUND(SUM(INDIRECT(ADDRESS(ROW()+(-1), COLUMN()+(0), 1))), 2)</f>
        <v>0.63</v>
      </c>
    </row>
    <row r="23" spans="1:8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0.875</v>
      </c>
      <c r="F24" s="11"/>
      <c r="G24" s="12">
        <v>29.34</v>
      </c>
      <c r="H24" s="12">
        <f ca="1">ROUND(INDIRECT(ADDRESS(ROW()+(0), COLUMN()+(-3), 1))*INDIRECT(ADDRESS(ROW()+(0), COLUMN()+(-1), 1)), 2)</f>
        <v>25.67</v>
      </c>
    </row>
    <row r="25" spans="1:8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0.875</v>
      </c>
      <c r="F25" s="11"/>
      <c r="G25" s="12">
        <v>25.25</v>
      </c>
      <c r="H25" s="12">
        <f ca="1">ROUND(INDIRECT(ADDRESS(ROW()+(0), COLUMN()+(-3), 1))*INDIRECT(ADDRESS(ROW()+(0), COLUMN()+(-1), 1)), 2)</f>
        <v>22.09</v>
      </c>
    </row>
    <row r="26" spans="1:8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0.065</v>
      </c>
      <c r="F26" s="11"/>
      <c r="G26" s="12">
        <v>28.42</v>
      </c>
      <c r="H26" s="12">
        <f ca="1">ROUND(INDIRECT(ADDRESS(ROW()+(0), COLUMN()+(-3), 1))*INDIRECT(ADDRESS(ROW()+(0), COLUMN()+(-1), 1)), 2)</f>
        <v>1.85</v>
      </c>
    </row>
    <row r="27" spans="1:8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0.065</v>
      </c>
      <c r="F27" s="13"/>
      <c r="G27" s="14">
        <v>25.28</v>
      </c>
      <c r="H27" s="14">
        <f ca="1">ROUND(INDIRECT(ADDRESS(ROW()+(0), COLUMN()+(-3), 1))*INDIRECT(ADDRESS(ROW()+(0), COLUMN()+(-1), 1)), 2)</f>
        <v>1.64</v>
      </c>
    </row>
    <row r="28" spans="1:8" ht="13.50" thickBot="1" customHeight="1">
      <c r="A28" s="15"/>
      <c r="B28" s="15"/>
      <c r="C28" s="15"/>
      <c r="D28" s="15"/>
      <c r="E28" s="9" t="s">
        <v>58</v>
      </c>
      <c r="F28" s="9"/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51.25</v>
      </c>
    </row>
    <row r="29" spans="1:8" ht="13.50" thickBot="1" customHeight="1">
      <c r="A29" s="15">
        <v>4</v>
      </c>
      <c r="B29" s="15"/>
      <c r="C29" s="15"/>
      <c r="D29" s="18" t="s">
        <v>59</v>
      </c>
      <c r="E29" s="18"/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3"/>
      <c r="G30" s="14">
        <f ca="1">ROUND(SUM(INDIRECT(ADDRESS(ROW()+(-2), COLUMN()+(1), 1)),INDIRECT(ADDRESS(ROW()+(-8), COLUMN()+(1), 1)),INDIRECT(ADDRESS(ROW()+(-11), COLUMN()+(1), 1))), 2)</f>
        <v>107.44</v>
      </c>
      <c r="H30" s="14">
        <f ca="1">ROUND(INDIRECT(ADDRESS(ROW()+(0), COLUMN()+(-3), 1))*INDIRECT(ADDRESS(ROW()+(0), COLUMN()+(-1), 1))/100, 2)</f>
        <v>2.15</v>
      </c>
    </row>
    <row r="31" spans="1:8" ht="13.50" thickBot="1" customHeight="1">
      <c r="A31" s="21" t="s">
        <v>62</v>
      </c>
      <c r="B31" s="21"/>
      <c r="C31" s="22"/>
      <c r="D31" s="23"/>
      <c r="E31" s="24" t="s">
        <v>63</v>
      </c>
      <c r="F31" s="24"/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109.59</v>
      </c>
    </row>
    <row r="34" spans="1:8" ht="13.50" thickBot="1" customHeight="1">
      <c r="A34" s="27" t="s">
        <v>64</v>
      </c>
      <c r="B34" s="27"/>
      <c r="C34" s="27"/>
      <c r="D34" s="27"/>
      <c r="E34" s="27"/>
      <c r="F34" s="27" t="s">
        <v>65</v>
      </c>
      <c r="G34" s="27" t="s">
        <v>66</v>
      </c>
      <c r="H34" s="27" t="s">
        <v>67</v>
      </c>
    </row>
    <row r="35" spans="1:8" ht="13.50" thickBot="1" customHeight="1">
      <c r="A35" s="28" t="s">
        <v>68</v>
      </c>
      <c r="B35" s="28"/>
      <c r="C35" s="28"/>
      <c r="D35" s="28"/>
      <c r="E35" s="28"/>
      <c r="F35" s="29">
        <v>182003</v>
      </c>
      <c r="G35" s="29">
        <v>182004</v>
      </c>
      <c r="H35" s="29" t="s">
        <v>69</v>
      </c>
    </row>
    <row r="36" spans="1:8" ht="13.50" thickBot="1" customHeight="1">
      <c r="A36" s="30" t="s">
        <v>70</v>
      </c>
      <c r="B36" s="30"/>
      <c r="C36" s="30"/>
      <c r="D36" s="30"/>
      <c r="E36" s="30"/>
      <c r="F36" s="31"/>
      <c r="G36" s="31"/>
      <c r="H36" s="31"/>
    </row>
    <row r="39" spans="1:1" ht="33.75" thickBot="1" customHeight="1">
      <c r="A39" s="1" t="s">
        <v>71</v>
      </c>
      <c r="B39" s="1"/>
      <c r="C39" s="1"/>
      <c r="D39" s="1"/>
      <c r="E39" s="1"/>
      <c r="F39" s="1"/>
      <c r="G39" s="1"/>
      <c r="H39" s="1"/>
    </row>
    <row r="40" spans="1:1" ht="33.75" thickBot="1" customHeight="1">
      <c r="A40" s="1" t="s">
        <v>72</v>
      </c>
      <c r="B40" s="1"/>
      <c r="C40" s="1"/>
      <c r="D40" s="1"/>
      <c r="E40" s="1"/>
      <c r="F40" s="1"/>
      <c r="G40" s="1"/>
      <c r="H40" s="1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</row>
  </sheetData>
  <mergeCells count="60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G19"/>
    <mergeCell ref="A20:B20"/>
    <mergeCell ref="D20:F20"/>
    <mergeCell ref="A21:B21"/>
    <mergeCell ref="E21:F21"/>
    <mergeCell ref="A22:B22"/>
    <mergeCell ref="E22:G22"/>
    <mergeCell ref="A23:B23"/>
    <mergeCell ref="D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G28"/>
    <mergeCell ref="A29:B29"/>
    <mergeCell ref="D29:F29"/>
    <mergeCell ref="A30:B30"/>
    <mergeCell ref="E30:F30"/>
    <mergeCell ref="A31:D31"/>
    <mergeCell ref="E31:G31"/>
    <mergeCell ref="A34:E34"/>
    <mergeCell ref="A35:E35"/>
    <mergeCell ref="F35:F36"/>
    <mergeCell ref="G35:G36"/>
    <mergeCell ref="H35:H36"/>
    <mergeCell ref="A36:E36"/>
    <mergeCell ref="A39:H39"/>
    <mergeCell ref="A40:H40"/>
    <mergeCell ref="A41:H41"/>
  </mergeCells>
  <pageMargins left="0.147638" right="0.147638" top="0.206693" bottom="0.206693" header="0.0" footer="0.0"/>
  <pageSetup paperSize="9" orientation="portrait"/>
  <rowBreaks count="0" manualBreakCount="0">
    </rowBreaks>
</worksheet>
</file>