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<sst xmlns="http://schemas.openxmlformats.org/spreadsheetml/2006/main" count="56" uniqueCount="56">
  <si>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</si>
  <si>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NIH110</t>
  </si>
  <si>
    <t xml:space="preserve">U</t>
  </si>
  <si>
    <t xml:space="preserve">Impermeabilització de dutxa d'obra amb bonera, sistema Schlüter-KERDI-DRAIN "SCHLÜTER-SYSTEMS".</t>
  </si>
  <si>
    <r>
      <rPr>
        <sz val="8.25"/>
        <color rgb="FF000000"/>
        <rFont val="Arial"/>
        <family val="2"/>
      </rPr>
      <t xml:space="preserve">Impermeabilització de paraments verticals i horitzontals de dutxa d'obra amb bonera, sistema Schlüter-KERDI-DRAIN "SCHLÜTER-SYSTEMS", composta per, kit Schlüter-KERDI-DRAIN BH 50 B "SCHLÜTER-SYSTEMS", format per bonera de sortida horitzontal amb connexió articulada de 50 mm de diàmetre i entrada amb connexió rígida de 40 mm de diàmetre, i làmina impermeabilitzant flexible de polietilè, amb ambdues cares revestides de geotèxtil no teixit, kit Schlüter-KERDI-DRAIN R10 ED1 S "SCHLÜTER-SYSTEMS", format per reixeta quadrada d'acer inoxidable AISI 304, amb cargols vistos, Diseño 1, de 100x100 mm, marc d'acer inoxidable AISI 304, i anell fixador d'altura i làmina impermeabilitzant flexible de polietilè, amb ambdues cares revestides de geotèxtil no teixit, Schlüter-KERDI 200 "SCHLÜTER-SYSTEMS", de 0,2 mm d'espessor, fixada al suport amb adhesiu cimentós d'enduriment normal C1. Inclús adhesiu bicomponent Schlüter-KERDI-COLL-L, banda de reforç Schlüter-KERDI-KEBA 100/125 i complements de reforç en tractament de punts singulars mitjançant l'ús de peces especials "SCHLÜTER-SYSTEMS" per a la resolució de 2 trobades amb canonades passants Schlüter-KERDI-KM. El preu no inclou la formació de pendents ni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</si>
  <si>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</si>
  <si>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</si>
  <si>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</si>
  <si>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</si>
  <si>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</si>
  <si>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</si>
  <si>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</si>
  <si>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mt15res200bj</t>
  </si>
  <si>
    <t xml:space="preserve">U</t>
  </si>
  <si>
    <t xml:space="preserve">Kit Schlüter-KERDI-DRAIN BH 50 B "SCHLÜTER-SYSTEMS", format per bonera de sortida horitzontal amb connexió articulada de 50 mm de diàmetre i entrada amb connexió rígida de 40 mm de diàmetre, i làmina impermeabilitzant flexible de polietilè, amb ambdues cares revestides de geotèxtil no teixit.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</si>
  <si>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</si>
  <si>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</si>
  <si>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</si>
  <si>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mt15res010a</t>
  </si>
  <si>
    <t xml:space="preserve">m²</t>
  </si>
  <si>
    <t xml:space="preserve">Làmina impermeabilitzant flexible de polietilè, amb ambdues cares revestides de geotèxtil no teixit, Schlüter-KERDI 200 "SCHLÜTER-SYSTEMS", de 0,2 mm d'espessor.</t>
  </si>
  <si>
    <t xml:space="preserve">mt15res060d</t>
  </si>
  <si>
    <t xml:space="preserve">kg</t>
  </si>
  <si>
    <t xml:space="preserve">Adhesiu bicomponent, Schlüter-KERDI-COLL-L "SCHLÜTER-SYSTEMS", a base d'una dispersió acrílica sense dissolvents i pols de ciment, per la closa de juntes.</t>
  </si>
  <si>
    <t xml:space="preserve">mt15res020ob</t>
  </si>
  <si>
    <t xml:space="preserve">m</t>
  </si>
  <si>
    <t xml:space="preserve">Banda de segellat, Schlüter-KERDI-KEBA 100/125 "SCHLÜTER-SYSTEMS", de 125 mm d'amplada i 0,1 mm de gruix, per a làmina impermeabilitzant flexible de polietilè, amb ambdues cares revestides de geotèxtil no teixit, subministrada en rotllos de 30 m de longitud.</t>
  </si>
  <si>
    <t xml:space="preserve">mt15res050a</t>
  </si>
  <si>
    <t xml:space="preserve">U</t>
  </si>
  <si>
    <t xml:space="preserve">Peça per a la resolució de trobades amb canonades passants de 25 mm de diàmetre en tractaments impermeabilitzants, Schlüter-KERDI-KM "SCHLÜTER-SYSTEMS".</t>
  </si>
  <si>
    <t xml:space="preserve">mt15res205aal</t>
  </si>
  <si>
    <t xml:space="preserve">U</t>
  </si>
  <si>
    <t xml:space="preserve">Kit Schlüter-KERDI-DRAIN R10 ED1 S "SCHLÜTER-SYSTEMS", format per reixeta quadrada d'acer inoxidable AISI 304, amb cargols vistos, Diseño 1, de 100x100 mm, marc d'acer inoxidable AISI 304, i anell fixador d'altura.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</si>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</sst>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4.46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115.76</v>
      </c>
      <c r="I10" s="12">
        <f ca="1">ROUND(INDIRECT(ADDRESS(ROW()+(0), COLUMN()+(-3), 1))*INDIRECT(ADDRESS(ROW()+(0), COLUMN()+(-1), 1)), 2)</f>
        <v>115.76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16</v>
      </c>
      <c r="G11" s="11"/>
      <c r="H11" s="12">
        <v>0.35</v>
      </c>
      <c r="I11" s="12">
        <f ca="1">ROUND(INDIRECT(ADDRESS(ROW()+(0), COLUMN()+(-3), 1))*INDIRECT(ADDRESS(ROW()+(0), COLUMN()+(-1), 1)), 2)</f>
        <v>5.6</v>
      </c>
      <c r="J11" s="12"/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8</v>
      </c>
      <c r="G12" s="11"/>
      <c r="H12" s="12">
        <v>19.66</v>
      </c>
      <c r="I12" s="12">
        <f ca="1">ROUND(INDIRECT(ADDRESS(ROW()+(0), COLUMN()+(-3), 1))*INDIRECT(ADDRESS(ROW()+(0), COLUMN()+(-1), 1)), 2)</f>
        <v>157.28</v>
      </c>
      <c r="J12" s="12"/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0.7</v>
      </c>
      <c r="G13" s="11"/>
      <c r="H13" s="12">
        <v>11.92</v>
      </c>
      <c r="I13" s="12">
        <f ca="1">ROUND(INDIRECT(ADDRESS(ROW()+(0), COLUMN()+(-3), 1))*INDIRECT(ADDRESS(ROW()+(0), COLUMN()+(-1), 1)), 2)</f>
        <v>8.34</v>
      </c>
      <c r="J13" s="12"/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1.2</v>
      </c>
      <c r="G14" s="11"/>
      <c r="H14" s="12">
        <v>4.02</v>
      </c>
      <c r="I14" s="12">
        <f ca="1">ROUND(INDIRECT(ADDRESS(ROW()+(0), COLUMN()+(-3), 1))*INDIRECT(ADDRESS(ROW()+(0), COLUMN()+(-1), 1)), 2)</f>
        <v>4.82</v>
      </c>
      <c r="J14" s="12"/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1"/>
      <c r="H15" s="12">
        <v>1.97</v>
      </c>
      <c r="I15" s="12">
        <f ca="1">ROUND(INDIRECT(ADDRESS(ROW()+(0), COLUMN()+(-3), 1))*INDIRECT(ADDRESS(ROW()+(0), COLUMN()+(-1), 1)), 2)</f>
        <v>3.94</v>
      </c>
      <c r="J15" s="12"/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3"/>
      <c r="H16" s="14">
        <v>65.15</v>
      </c>
      <c r="I16" s="14">
        <f ca="1">ROUND(INDIRECT(ADDRESS(ROW()+(0), COLUMN()+(-3), 1))*INDIRECT(ADDRESS(ROW()+(0), COLUMN()+(-1), 1)), 2)</f>
        <v>65.15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360.89</v>
      </c>
      <c r="J17" s="17"/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1.721</v>
      </c>
      <c r="G19" s="11"/>
      <c r="H19" s="12">
        <v>28.42</v>
      </c>
      <c r="I19" s="12">
        <f ca="1">ROUND(INDIRECT(ADDRESS(ROW()+(0), COLUMN()+(-3), 1))*INDIRECT(ADDRESS(ROW()+(0), COLUMN()+(-1), 1)), 2)</f>
        <v>48.91</v>
      </c>
      <c r="J19" s="12"/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1.721</v>
      </c>
      <c r="G20" s="13"/>
      <c r="H20" s="14">
        <v>25.28</v>
      </c>
      <c r="I20" s="14">
        <f ca="1">ROUND(INDIRECT(ADDRESS(ROW()+(0), COLUMN()+(-3), 1))*INDIRECT(ADDRESS(ROW()+(0), COLUMN()+(-1), 1)), 2)</f>
        <v>43.51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92.42</v>
      </c>
      <c r="J21" s="17"/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3"/>
      <c r="H23" s="14">
        <f ca="1">ROUND(SUM(INDIRECT(ADDRESS(ROW()+(-2), COLUMN()+(1), 1)),INDIRECT(ADDRESS(ROW()+(-6), COLUMN()+(1), 1))), 2)</f>
        <v>453.31</v>
      </c>
      <c r="I23" s="14">
        <f ca="1">ROUND(INDIRECT(ADDRESS(ROW()+(0), COLUMN()+(-3), 1))*INDIRECT(ADDRESS(ROW()+(0), COLUMN()+(-1), 1))/100, 2)</f>
        <v>9.07</v>
      </c>
      <c r="J23" s="14"/>
    </row>
    <row r="24" spans="1:10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462.38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142013</v>
      </c>
      <c r="G28" s="29">
        <v>172013</v>
      </c>
      <c r="H28" s="29"/>
      <c r="I28" s="29"/>
      <c r="J28" s="29">
        <v>3</v>
      </c>
    </row>
    <row r="29" spans="1:10" ht="13.50" thickBot="1" customHeight="1">
      <c r="A29" s="30" t="s">
        <v>52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4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H17"/>
    <mergeCell ref="I17:J17"/>
    <mergeCell ref="A18:C18"/>
    <mergeCell ref="E18:G18"/>
    <mergeCell ref="I18:J18"/>
    <mergeCell ref="A19:C19"/>
    <mergeCell ref="F19:G19"/>
    <mergeCell ref="I19:J19"/>
    <mergeCell ref="A20:C20"/>
    <mergeCell ref="F20:G20"/>
    <mergeCell ref="I20:J20"/>
    <mergeCell ref="A21:C21"/>
    <mergeCell ref="F21:H21"/>
    <mergeCell ref="I21:J21"/>
    <mergeCell ref="A22:C22"/>
    <mergeCell ref="E22:G22"/>
    <mergeCell ref="I22:J22"/>
    <mergeCell ref="A23:C23"/>
    <mergeCell ref="F23:G23"/>
    <mergeCell ref="I23:J23"/>
    <mergeCell ref="A24:E24"/>
    <mergeCell ref="F24:H24"/>
    <mergeCell ref="I24:J24"/>
    <mergeCell ref="A27:E27"/>
    <mergeCell ref="G27:I27"/>
    <mergeCell ref="A28:E28"/>
    <mergeCell ref="F28:F29"/>
    <mergeCell ref="G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